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Thomas\Documents\TA_RA\CS-105\CS-105 2020-Spring\labs\"/>
    </mc:Choice>
  </mc:AlternateContent>
  <xr:revisionPtr revIDLastSave="0" documentId="8_{CA8565C7-8CC5-4483-8507-44091E6E2804}" xr6:coauthVersionLast="45" xr6:coauthVersionMax="45" xr10:uidLastSave="{00000000-0000-0000-0000-000000000000}"/>
  <bookViews>
    <workbookView xWindow="34740" yWindow="3795" windowWidth="21600" windowHeight="113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4" i="1"/>
  <c r="E11" i="1" l="1"/>
  <c r="E12" i="1"/>
  <c r="E13" i="1"/>
  <c r="E14" i="1"/>
  <c r="F11" i="1"/>
  <c r="F12" i="1"/>
  <c r="F13" i="1"/>
  <c r="F14" i="1"/>
  <c r="G11" i="1"/>
  <c r="G12" i="1"/>
  <c r="G13" i="1"/>
  <c r="G14" i="1"/>
  <c r="H11" i="1"/>
  <c r="H12" i="1"/>
  <c r="H13" i="1"/>
  <c r="H14" i="1"/>
  <c r="D12" i="1"/>
  <c r="D13" i="1"/>
  <c r="D14" i="1"/>
  <c r="C12" i="1"/>
  <c r="C13" i="1"/>
  <c r="C14" i="1"/>
  <c r="I11" i="1" l="1"/>
  <c r="I12" i="1"/>
  <c r="I13" i="1"/>
  <c r="I14" i="1"/>
</calcChain>
</file>

<file path=xl/sharedStrings.xml><?xml version="1.0" encoding="utf-8"?>
<sst xmlns="http://schemas.openxmlformats.org/spreadsheetml/2006/main" count="22" uniqueCount="22">
  <si>
    <t>Weekly Payroll Report</t>
  </si>
  <si>
    <t>Employee</t>
  </si>
  <si>
    <t>Hire Date</t>
  </si>
  <si>
    <t>Gross Pay</t>
  </si>
  <si>
    <t>State Tax</t>
  </si>
  <si>
    <t>Net Pay</t>
  </si>
  <si>
    <t>Totals</t>
  </si>
  <si>
    <t>Average</t>
  </si>
  <si>
    <t>Highest</t>
  </si>
  <si>
    <t>Lowest</t>
  </si>
  <si>
    <t>Rate per Hour</t>
  </si>
  <si>
    <t>Hours Worked</t>
  </si>
  <si>
    <t>Federal Tax</t>
  </si>
  <si>
    <t>Withholding Allowances</t>
  </si>
  <si>
    <t>Amico, Kristin</t>
  </si>
  <si>
    <t>Evans, Timothy</t>
  </si>
  <si>
    <t>Fernandez, Marissa</t>
  </si>
  <si>
    <t>Hall, Richard</t>
  </si>
  <si>
    <t>Mi, Emily</t>
  </si>
  <si>
    <t>Smith, Caroline</t>
  </si>
  <si>
    <t>Reed, Linda</t>
  </si>
  <si>
    <t>PHM Reliable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</si>
</sst>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164" fontId="0" fillId="0" borderId="0" xfId="0" applyNumberFormat="1"/>
    <xf numFmtId="0" fontId="1" fillId="0" borderId="0" xfId="0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14"/>
  <sheetViews>
    <sheetView tabSelected="1" workbookViewId="0"/>
  </sheetViews>
  <sheetFormatPr defaultRowHeight="13.2" x14ac:dyDescent="0.25"/>
  <cols>
    <col min="1" max="1" width="17.6640625" customWidth="1"/>
    <col min="2" max="2" width="26.5546875" bestFit="1" customWidth="1"/>
    <col min="3" max="3" width="13.5546875" bestFit="1" customWidth="1"/>
    <col min="4" max="9" width="10.6640625" customWidth="1"/>
  </cols>
  <sheetData>
    <row r="1" spans="1:9" ht="12.75" customHeight="1" x14ac:dyDescent="0.25">
      <c r="A1" s="1" t="s">
        <v>21</v>
      </c>
    </row>
    <row r="2" spans="1:9" ht="12.75" customHeight="1" x14ac:dyDescent="0.25">
      <c r="A2" s="1" t="s">
        <v>0</v>
      </c>
    </row>
    <row r="3" spans="1:9" ht="12.75" customHeight="1" x14ac:dyDescent="0.25">
      <c r="A3" t="s">
        <v>1</v>
      </c>
      <c r="B3" t="s">
        <v>2</v>
      </c>
      <c r="C3" t="s">
        <v>13</v>
      </c>
      <c r="D3" s="3" t="s">
        <v>10</v>
      </c>
      <c r="E3" s="3" t="s">
        <v>11</v>
      </c>
      <c r="F3" t="s">
        <v>3</v>
      </c>
      <c r="G3" s="3" t="s">
        <v>12</v>
      </c>
      <c r="H3" t="s">
        <v>4</v>
      </c>
      <c r="I3" t="s">
        <v>5</v>
      </c>
    </row>
    <row r="4" spans="1:9" ht="12.75" customHeight="1" x14ac:dyDescent="0.25">
      <c r="A4" s="3" t="s">
        <v>14</v>
      </c>
      <c r="B4" s="2">
        <v>42007</v>
      </c>
      <c r="C4">
        <v>1</v>
      </c>
      <c r="D4">
        <v>18.5</v>
      </c>
      <c r="E4">
        <v>45</v>
      </c>
      <c r="F4" s="4">
        <f>IF(E4&gt;40,40*D4+(E4-40)*1.5*D4,E4*D4)</f>
        <v>878.75</v>
      </c>
    </row>
    <row r="5" spans="1:9" ht="12.75" customHeight="1" x14ac:dyDescent="0.25">
      <c r="A5" s="3" t="s">
        <v>15</v>
      </c>
      <c r="B5" s="2">
        <v>42041</v>
      </c>
      <c r="C5">
        <v>2</v>
      </c>
      <c r="D5">
        <v>14.25</v>
      </c>
      <c r="E5">
        <v>28</v>
      </c>
      <c r="F5" s="4">
        <f t="shared" ref="F5:F10" si="0">IF(E5&gt;40,40*D5+(E5-40)*1.5*D5,E5*D5)</f>
        <v>399</v>
      </c>
    </row>
    <row r="6" spans="1:9" ht="12.75" customHeight="1" x14ac:dyDescent="0.25">
      <c r="A6" s="3" t="s">
        <v>16</v>
      </c>
      <c r="B6" s="2">
        <v>42313</v>
      </c>
      <c r="C6">
        <v>0</v>
      </c>
      <c r="D6">
        <v>16</v>
      </c>
      <c r="E6">
        <v>32.5</v>
      </c>
      <c r="F6" s="4">
        <f t="shared" si="0"/>
        <v>520</v>
      </c>
    </row>
    <row r="7" spans="1:9" ht="12.75" customHeight="1" x14ac:dyDescent="0.25">
      <c r="A7" s="3" t="s">
        <v>17</v>
      </c>
      <c r="B7" s="2">
        <v>42686</v>
      </c>
      <c r="C7">
        <v>2</v>
      </c>
      <c r="D7">
        <v>18.5</v>
      </c>
      <c r="E7">
        <v>40</v>
      </c>
      <c r="F7" s="4">
        <f t="shared" si="0"/>
        <v>740</v>
      </c>
    </row>
    <row r="8" spans="1:9" ht="12.75" customHeight="1" x14ac:dyDescent="0.25">
      <c r="A8" s="3" t="s">
        <v>18</v>
      </c>
      <c r="B8" s="2">
        <v>42591</v>
      </c>
      <c r="C8">
        <v>2</v>
      </c>
      <c r="D8">
        <v>14.25</v>
      </c>
      <c r="E8">
        <v>30</v>
      </c>
      <c r="F8" s="4">
        <f t="shared" si="0"/>
        <v>427.5</v>
      </c>
    </row>
    <row r="9" spans="1:9" ht="12.75" customHeight="1" x14ac:dyDescent="0.25">
      <c r="A9" s="3" t="s">
        <v>20</v>
      </c>
      <c r="B9" s="2">
        <v>42840</v>
      </c>
      <c r="C9">
        <v>3</v>
      </c>
      <c r="D9">
        <v>19</v>
      </c>
      <c r="E9">
        <v>52</v>
      </c>
      <c r="F9" s="4">
        <f t="shared" si="0"/>
        <v>1102</v>
      </c>
    </row>
    <row r="10" spans="1:9" ht="12.75" customHeight="1" x14ac:dyDescent="0.25">
      <c r="A10" s="3" t="s">
        <v>19</v>
      </c>
      <c r="B10" s="2">
        <v>42888</v>
      </c>
      <c r="C10">
        <v>1</v>
      </c>
      <c r="D10">
        <v>13</v>
      </c>
      <c r="E10">
        <v>27.25</v>
      </c>
      <c r="F10" s="4">
        <f t="shared" si="0"/>
        <v>354.25</v>
      </c>
    </row>
    <row r="11" spans="1:9" ht="12.75" customHeight="1" x14ac:dyDescent="0.25">
      <c r="A11" t="s">
        <v>6</v>
      </c>
      <c r="E11">
        <f>SUM(E4:E10)</f>
        <v>254.75</v>
      </c>
      <c r="F11">
        <f>SUM(F4:F10)</f>
        <v>4421.5</v>
      </c>
      <c r="G11">
        <f>SUM(G4:G10)</f>
        <v>0</v>
      </c>
      <c r="H11">
        <f>SUM(H4:H10)</f>
        <v>0</v>
      </c>
      <c r="I11">
        <f>SUM(I4:I10)</f>
        <v>0</v>
      </c>
    </row>
    <row r="12" spans="1:9" ht="12.75" customHeight="1" x14ac:dyDescent="0.25">
      <c r="A12" t="s">
        <v>7</v>
      </c>
      <c r="C12">
        <f t="shared" ref="C12:I12" si="1">AVERAGE(C4:C10)</f>
        <v>1.5714285714285714</v>
      </c>
      <c r="D12">
        <f t="shared" si="1"/>
        <v>16.214285714285715</v>
      </c>
      <c r="E12">
        <f t="shared" si="1"/>
        <v>36.392857142857146</v>
      </c>
      <c r="F12">
        <f t="shared" si="1"/>
        <v>631.64285714285711</v>
      </c>
      <c r="G12" t="e">
        <f t="shared" si="1"/>
        <v>#DIV/0!</v>
      </c>
      <c r="H12" t="e">
        <f t="shared" si="1"/>
        <v>#DIV/0!</v>
      </c>
      <c r="I12" t="e">
        <f t="shared" si="1"/>
        <v>#DIV/0!</v>
      </c>
    </row>
    <row r="13" spans="1:9" ht="12.75" customHeight="1" x14ac:dyDescent="0.25">
      <c r="A13" t="s">
        <v>8</v>
      </c>
      <c r="C13">
        <f t="shared" ref="C13:I13" si="2">MAX(C4:C10)</f>
        <v>3</v>
      </c>
      <c r="D13">
        <f t="shared" si="2"/>
        <v>19</v>
      </c>
      <c r="E13">
        <f t="shared" si="2"/>
        <v>52</v>
      </c>
      <c r="F13">
        <f t="shared" si="2"/>
        <v>1102</v>
      </c>
      <c r="G13">
        <f t="shared" si="2"/>
        <v>0</v>
      </c>
      <c r="H13">
        <f t="shared" si="2"/>
        <v>0</v>
      </c>
      <c r="I13">
        <f t="shared" si="2"/>
        <v>0</v>
      </c>
    </row>
    <row r="14" spans="1:9" ht="12.75" customHeight="1" x14ac:dyDescent="0.25">
      <c r="A14" t="s">
        <v>9</v>
      </c>
      <c r="C14">
        <f t="shared" ref="C14:I14" si="3">MIN(C4:C10)</f>
        <v>0</v>
      </c>
      <c r="D14">
        <f t="shared" si="3"/>
        <v>13</v>
      </c>
      <c r="E14">
        <f t="shared" si="3"/>
        <v>27.25</v>
      </c>
      <c r="F14">
        <f t="shared" si="3"/>
        <v>354.25</v>
      </c>
      <c r="G14">
        <f t="shared" si="3"/>
        <v>0</v>
      </c>
      <c r="H14">
        <f t="shared" si="3"/>
        <v>0</v>
      </c>
      <c r="I14">
        <f t="shared" si="3"/>
        <v>0</v>
      </c>
    </row>
  </sheetData>
  <phoneticPr fontId="2" type="noConversion"/>
  <pageMargins left="0.75" right="0.75" top="1" bottom="1" header="0.5" footer="0.5"/>
  <pageSetup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Freund</dc:creator>
  <cp:lastModifiedBy>Thomas Bartenstein</cp:lastModifiedBy>
  <cp:lastPrinted>2005-05-24T19:51:21Z</cp:lastPrinted>
  <dcterms:created xsi:type="dcterms:W3CDTF">2005-05-24T19:07:04Z</dcterms:created>
  <dcterms:modified xsi:type="dcterms:W3CDTF">2020-02-14T17:02:09Z</dcterms:modified>
</cp:coreProperties>
</file>